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 1" sheetId="2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L19" i="3"/>
  <c r="L20" s="1"/>
  <c r="K19"/>
  <c r="K20" s="1"/>
  <c r="J19"/>
  <c r="J20" s="1"/>
  <c r="I19"/>
  <c r="I20" s="1"/>
  <c r="H19"/>
  <c r="H20" s="1"/>
  <c r="G19"/>
  <c r="G20" s="1"/>
  <c r="F19"/>
  <c r="F20" s="1"/>
  <c r="E19"/>
  <c r="E20" s="1"/>
  <c r="D19"/>
  <c r="D20" s="1"/>
  <c r="C19"/>
  <c r="C20" s="1"/>
  <c r="L16"/>
  <c r="K16"/>
  <c r="J16"/>
  <c r="I16"/>
  <c r="H16"/>
  <c r="G16"/>
  <c r="F16"/>
  <c r="E16"/>
  <c r="D16"/>
  <c r="C16"/>
  <c r="L13"/>
  <c r="K13"/>
  <c r="J13"/>
  <c r="I13"/>
  <c r="H13"/>
  <c r="G13"/>
  <c r="F13"/>
  <c r="E13"/>
  <c r="D13"/>
  <c r="C13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<sst xmlns="http://schemas.openxmlformats.org/spreadsheetml/2006/main" count="110" uniqueCount="65">
  <si>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</si>
  <si>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</si>
  <si>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</si>
  <si>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</si>
  <si>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</si>
  <si>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</si>
  <si>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</si>
  <si>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5.1.1 Number of students benefited by scholarships and free ships provided by the Government during the year 2022-2023</t>
  </si>
  <si>
    <t>Rajarshi Chhatrapati Shahu Maharaj Shikshan Shulkh Shishyavrutti Scheme</t>
  </si>
  <si>
    <t>Post Matric Scholarship to OBC Students</t>
  </si>
  <si>
    <t>Post Matric Scholarship to SBC Students</t>
  </si>
  <si>
    <t>Post Matric Scholarship to VJNT Students</t>
  </si>
  <si>
    <t>Tuition Fees and Examination Fees to OBC Students</t>
  </si>
  <si>
    <t>Tuition Fees and Examination Fees to VJNT Students</t>
  </si>
  <si>
    <t>Government of India Post-Matric Scholarship</t>
  </si>
  <si>
    <t>Post-Matric Tuition Fee and Examination Fee (Freeship)</t>
  </si>
  <si>
    <t>Post Matric Scholarship Scheme (Government Of India )</t>
  </si>
  <si>
    <t>Tuition Fee &amp;  Exam Fee for Tribal Students ( Freeship)</t>
  </si>
  <si>
    <t>2022-23</t>
  </si>
  <si>
    <t>https://mahadbt.maharashtra.gov.in/PDF/12.pdf</t>
  </si>
  <si>
    <t>https://mahadbt.maharashtra.gov.in/PDF/29.pdf</t>
  </si>
  <si>
    <t>https://mahadbt.maharashtra.gov.in/PDF/30.pdf</t>
  </si>
  <si>
    <t>Government of India Post-Matric Scholarship (SC)</t>
  </si>
  <si>
    <t>https://mahadbt.maharashtra.gov.in/PDF/1.pdf</t>
  </si>
  <si>
    <t>Post-Matric Tuition Fee and Examination Fee (Freeship) (SC)</t>
  </si>
  <si>
    <t>https://mahadbt.maharashtra.gov.in/PDF/2.pdf</t>
  </si>
  <si>
    <t>Post Matric Scholarship Scheme (Government Of India ) (ST)</t>
  </si>
  <si>
    <t>https://mahadbt.maharashtra.gov.in/PDF/6.pdf</t>
  </si>
  <si>
    <t>Tuition Fee &amp;  Exam Fee for Tribal Students ( Freeship) (ST)</t>
  </si>
  <si>
    <t>https://mahadbt.maharashtra.gov.in/PDF/7.pdf</t>
  </si>
  <si>
    <t>Central Sector Scheme of Scholarship</t>
  </si>
  <si>
    <t>https://scholarships.gov.in/public/schemeGuidelines/Guidelines_DOHE_CSSS.pdf</t>
  </si>
  <si>
    <t>Minority Students Scholarship</t>
  </si>
  <si>
    <t>https://scholarships.gov.in/public/schemeGuidelines/MoMA_Post_Matric_2018-20.pdf</t>
  </si>
  <si>
    <t xml:space="preserve">NA </t>
  </si>
  <si>
    <t>B.B.Arts, N.B. Commerce &amp; B.P. Science College, Digras</t>
  </si>
  <si>
    <t xml:space="preserve"> Scholarship Amout Disbured &amp; Pending Sheet - 2022-23</t>
  </si>
  <si>
    <t>Dt. 30.06.2023</t>
  </si>
  <si>
    <t>Department</t>
  </si>
  <si>
    <t>Scheme</t>
  </si>
  <si>
    <t>Approved By Institute</t>
  </si>
  <si>
    <t>Alloted</t>
  </si>
  <si>
    <t>Disbured</t>
  </si>
  <si>
    <t>Pending</t>
  </si>
  <si>
    <t>Student Allotted Amount</t>
  </si>
  <si>
    <t>Institute Allotted Amount</t>
  </si>
  <si>
    <t>Total Allotted Amount</t>
  </si>
  <si>
    <t>Total Disbursed Amount (Applicant Amount)</t>
  </si>
  <si>
    <t>Total Disbursed Amount (Institute Amount)</t>
  </si>
  <si>
    <t>Total Disbursed Amount (Applicant Amount+ Institute Amount)</t>
  </si>
  <si>
    <t>Pending Disbursement Amount out of Total Allotted Amount (Applicant Amount)</t>
  </si>
  <si>
    <t>Pending Disbursement Amount out of Total Allotted Amount (Institute Amount)</t>
  </si>
  <si>
    <t>Total Pending Disbursement Amount (Applicant+Institute) as per Alloted Amount</t>
  </si>
  <si>
    <t>Directorate of Higher Education</t>
  </si>
  <si>
    <t>Directorate of Higher Education Total</t>
  </si>
  <si>
    <t>OBC, SEBC, VJNT &amp; SBC Welfare Department</t>
  </si>
  <si>
    <t>OBC, SEBC, VJNT &amp; SBC Welfare Department Total</t>
  </si>
  <si>
    <t>Social Justice and Special Assistance Department</t>
  </si>
  <si>
    <t>Social Justice and Special Assistance Department Total</t>
  </si>
  <si>
    <t>Tribal Development Department</t>
  </si>
  <si>
    <t>Tribal Development Department Total</t>
  </si>
  <si>
    <t>Grand Total</t>
  </si>
  <si>
    <t>Continue on Sheet 2</t>
  </si>
  <si>
    <t>5.1.2 Number of students benefitted by scholarships, free ships etc. provided by the institution / non- government bodies, industries, individuals, philanthropists during the year</t>
  </si>
  <si>
    <t>Total -625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</si>
</sst>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u/>
      <sz val="9.35"/>
      <color theme="1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8.25"/>
      <color rgb="FF000000"/>
      <name val="Times New Roman"/>
      <family val="1"/>
    </font>
    <font>
      <b/>
      <sz val="8.25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1" applyFont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0" borderId="0" xfId="0" applyFont="1" applyFill="1"/>
    <xf numFmtId="49" fontId="12" fillId="0" borderId="11" xfId="0" applyNumberFormat="1" applyFont="1" applyFill="1" applyBorder="1" applyAlignment="1">
      <alignment horizontal="center" vertical="center" wrapText="1" readingOrder="1"/>
    </xf>
    <xf numFmtId="49" fontId="13" fillId="0" borderId="11" xfId="0" applyNumberFormat="1" applyFont="1" applyFill="1" applyBorder="1" applyAlignment="1">
      <alignment horizontal="center" vertical="center" wrapText="1" readingOrder="1"/>
    </xf>
    <xf numFmtId="49" fontId="12" fillId="0" borderId="12" xfId="0" applyNumberFormat="1" applyFont="1" applyFill="1" applyBorder="1" applyAlignment="1">
      <alignment horizontal="center" vertical="center" wrapText="1" readingOrder="1"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49" fontId="12" fillId="0" borderId="4" xfId="0" applyNumberFormat="1" applyFont="1" applyFill="1" applyBorder="1" applyAlignment="1">
      <alignment horizontal="left" vertical="center" readingOrder="1"/>
    </xf>
    <xf numFmtId="3" fontId="12" fillId="0" borderId="4" xfId="0" applyNumberFormat="1" applyFont="1" applyFill="1" applyBorder="1" applyAlignment="1">
      <alignment horizontal="right" vertical="center" readingOrder="1"/>
    </xf>
    <xf numFmtId="2" fontId="12" fillId="0" borderId="4" xfId="0" applyNumberFormat="1" applyFont="1" applyFill="1" applyBorder="1" applyAlignment="1">
      <alignment horizontal="right" vertical="center" readingOrder="1"/>
    </xf>
    <xf numFmtId="2" fontId="13" fillId="0" borderId="4" xfId="0" applyNumberFormat="1" applyFont="1" applyFill="1" applyBorder="1" applyAlignment="1">
      <alignment horizontal="right" vertical="center" readingOrder="1"/>
    </xf>
    <xf numFmtId="2" fontId="12" fillId="0" borderId="14" xfId="0" applyNumberFormat="1" applyFont="1" applyFill="1" applyBorder="1" applyAlignment="1">
      <alignment horizontal="right" vertical="center" readingOrder="1"/>
    </xf>
    <xf numFmtId="3" fontId="13" fillId="0" borderId="17" xfId="0" applyNumberFormat="1" applyFont="1" applyFill="1" applyBorder="1" applyAlignment="1">
      <alignment horizontal="right" vertical="center" readingOrder="1"/>
    </xf>
    <xf numFmtId="2" fontId="13" fillId="0" borderId="17" xfId="0" applyNumberFormat="1" applyFont="1" applyFill="1" applyBorder="1" applyAlignment="1">
      <alignment horizontal="right" vertical="center" readingOrder="1"/>
    </xf>
    <xf numFmtId="49" fontId="12" fillId="0" borderId="2" xfId="0" applyNumberFormat="1" applyFont="1" applyFill="1" applyBorder="1" applyAlignment="1">
      <alignment horizontal="left" vertical="center" readingOrder="1"/>
    </xf>
    <xf numFmtId="3" fontId="12" fillId="0" borderId="2" xfId="0" applyNumberFormat="1" applyFont="1" applyFill="1" applyBorder="1" applyAlignment="1">
      <alignment horizontal="right" vertical="center" readingOrder="1"/>
    </xf>
    <xf numFmtId="2" fontId="12" fillId="0" borderId="2" xfId="0" applyNumberFormat="1" applyFont="1" applyFill="1" applyBorder="1" applyAlignment="1">
      <alignment horizontal="right" vertical="center" readingOrder="1"/>
    </xf>
    <xf numFmtId="2" fontId="13" fillId="0" borderId="2" xfId="0" applyNumberFormat="1" applyFont="1" applyFill="1" applyBorder="1" applyAlignment="1">
      <alignment horizontal="right" vertical="center" readingOrder="1"/>
    </xf>
    <xf numFmtId="2" fontId="12" fillId="0" borderId="18" xfId="0" applyNumberFormat="1" applyFont="1" applyFill="1" applyBorder="1" applyAlignment="1">
      <alignment horizontal="right" vertical="center" readingOrder="1"/>
    </xf>
    <xf numFmtId="49" fontId="12" fillId="0" borderId="1" xfId="0" applyNumberFormat="1" applyFont="1" applyFill="1" applyBorder="1" applyAlignment="1">
      <alignment horizontal="left" vertical="center" readingOrder="1"/>
    </xf>
    <xf numFmtId="3" fontId="12" fillId="0" borderId="1" xfId="0" applyNumberFormat="1" applyFont="1" applyFill="1" applyBorder="1" applyAlignment="1">
      <alignment horizontal="right" vertical="center" readingOrder="1"/>
    </xf>
    <xf numFmtId="2" fontId="12" fillId="0" borderId="1" xfId="0" applyNumberFormat="1" applyFont="1" applyFill="1" applyBorder="1" applyAlignment="1">
      <alignment horizontal="right" vertical="center" readingOrder="1"/>
    </xf>
    <xf numFmtId="2" fontId="13" fillId="0" borderId="1" xfId="0" applyNumberFormat="1" applyFont="1" applyFill="1" applyBorder="1" applyAlignment="1">
      <alignment horizontal="right" vertical="center" readingOrder="1"/>
    </xf>
    <xf numFmtId="2" fontId="12" fillId="0" borderId="19" xfId="0" applyNumberFormat="1" applyFont="1" applyFill="1" applyBorder="1" applyAlignment="1">
      <alignment horizontal="right" vertical="center" readingOrder="1"/>
    </xf>
    <xf numFmtId="49" fontId="12" fillId="0" borderId="3" xfId="0" applyNumberFormat="1" applyFont="1" applyFill="1" applyBorder="1" applyAlignment="1">
      <alignment horizontal="left" vertical="center" readingOrder="1"/>
    </xf>
    <xf numFmtId="3" fontId="12" fillId="0" borderId="3" xfId="0" applyNumberFormat="1" applyFont="1" applyFill="1" applyBorder="1" applyAlignment="1">
      <alignment horizontal="right" vertical="center" readingOrder="1"/>
    </xf>
    <xf numFmtId="2" fontId="12" fillId="0" borderId="3" xfId="0" applyNumberFormat="1" applyFont="1" applyFill="1" applyBorder="1" applyAlignment="1">
      <alignment horizontal="right" vertical="center" readingOrder="1"/>
    </xf>
    <xf numFmtId="2" fontId="13" fillId="0" borderId="3" xfId="0" applyNumberFormat="1" applyFont="1" applyFill="1" applyBorder="1" applyAlignment="1">
      <alignment horizontal="right" vertical="center" readingOrder="1"/>
    </xf>
    <xf numFmtId="2" fontId="12" fillId="0" borderId="20" xfId="0" applyNumberFormat="1" applyFont="1" applyFill="1" applyBorder="1" applyAlignment="1">
      <alignment horizontal="right" vertical="center" readingOrder="1"/>
    </xf>
    <xf numFmtId="3" fontId="13" fillId="0" borderId="10" xfId="0" applyNumberFormat="1" applyFont="1" applyFill="1" applyBorder="1" applyAlignment="1">
      <alignment horizontal="right" vertical="center" readingOrder="1"/>
    </xf>
    <xf numFmtId="2" fontId="13" fillId="0" borderId="10" xfId="0" applyNumberFormat="1" applyFont="1" applyFill="1" applyBorder="1" applyAlignment="1">
      <alignment horizontal="right" vertical="center" readingOrder="1"/>
    </xf>
    <xf numFmtId="2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 wrapText="1" readingOrder="1"/>
    </xf>
    <xf numFmtId="49" fontId="12" fillId="0" borderId="9" xfId="0" applyNumberFormat="1" applyFont="1" applyFill="1" applyBorder="1" applyAlignment="1">
      <alignment horizontal="center" vertical="center" wrapText="1" readingOrder="1"/>
    </xf>
    <xf numFmtId="49" fontId="12" fillId="0" borderId="6" xfId="0" applyNumberFormat="1" applyFont="1" applyFill="1" applyBorder="1" applyAlignment="1">
      <alignment horizontal="center" vertical="center" wrapText="1" readingOrder="1"/>
    </xf>
    <xf numFmtId="49" fontId="12" fillId="0" borderId="10" xfId="0" applyNumberFormat="1" applyFont="1" applyFill="1" applyBorder="1" applyAlignment="1">
      <alignment horizontal="center" vertical="center" wrapText="1" readingOrder="1"/>
    </xf>
    <xf numFmtId="49" fontId="13" fillId="0" borderId="7" xfId="0" applyNumberFormat="1" applyFont="1" applyFill="1" applyBorder="1" applyAlignment="1">
      <alignment horizontal="center" vertical="center" readingOrder="1"/>
    </xf>
    <xf numFmtId="49" fontId="13" fillId="0" borderId="8" xfId="0" applyNumberFormat="1" applyFont="1" applyFill="1" applyBorder="1" applyAlignment="1">
      <alignment horizontal="center" vertical="center" readingOrder="1"/>
    </xf>
    <xf numFmtId="49" fontId="13" fillId="0" borderId="15" xfId="0" applyNumberFormat="1" applyFont="1" applyFill="1" applyBorder="1" applyAlignment="1">
      <alignment horizontal="right" vertical="center" readingOrder="1"/>
    </xf>
    <xf numFmtId="49" fontId="13" fillId="0" borderId="16" xfId="0" applyNumberFormat="1" applyFont="1" applyFill="1" applyBorder="1" applyAlignment="1">
      <alignment horizontal="right" vertical="center" readingOrder="1"/>
    </xf>
    <xf numFmtId="49" fontId="13" fillId="0" borderId="5" xfId="0" applyNumberFormat="1" applyFont="1" applyFill="1" applyBorder="1" applyAlignment="1">
      <alignment horizontal="center" vertical="center" wrapText="1" readingOrder="1"/>
    </xf>
    <xf numFmtId="49" fontId="13" fillId="0" borderId="13" xfId="0" applyNumberFormat="1" applyFont="1" applyFill="1" applyBorder="1" applyAlignment="1">
      <alignment horizontal="center" vertical="center" wrapText="1" readingOrder="1"/>
    </xf>
    <xf numFmtId="49" fontId="13" fillId="0" borderId="9" xfId="0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0" fontId="14" fillId="2" borderId="1" xfId="0" applyFont="1" applyFill="1" applyBorder="1" applyAlignment="1">
      <alignment vertical="top"/>
    </xf>
    <xf numFmtId="0" fontId="15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7" fillId="0" borderId="1" xfId="1" applyFont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hadbt.maharashtra.gov.in/PDF/29.pdf" TargetMode="External"/><Relationship Id="rId3" Type="http://schemas.openxmlformats.org/officeDocument/2006/relationships/hyperlink" Target="https://mahadbt.maharashtra.gov.in/PDF/6.pdf" TargetMode="External"/><Relationship Id="rId7" Type="http://schemas.openxmlformats.org/officeDocument/2006/relationships/hyperlink" Target="https://mahadbt.maharashtra.gov.in/PDF/3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mahadbt.maharashtra.gov.in/PDF/2.pdf" TargetMode="External"/><Relationship Id="rId1" Type="http://schemas.openxmlformats.org/officeDocument/2006/relationships/hyperlink" Target="https://mahadbt.maharashtra.gov.in/PDF/1.pdf" TargetMode="External"/><Relationship Id="rId6" Type="http://schemas.openxmlformats.org/officeDocument/2006/relationships/hyperlink" Target="https://mahadbt.maharashtra.gov.in/PDF/29.pdf" TargetMode="External"/><Relationship Id="rId11" Type="http://schemas.openxmlformats.org/officeDocument/2006/relationships/hyperlink" Target="https://scholarships.gov.in/public/schemeGuidelines/MoMA_Post_Matric_2018-20.pdf" TargetMode="External"/><Relationship Id="rId5" Type="http://schemas.openxmlformats.org/officeDocument/2006/relationships/hyperlink" Target="https://mahadbt.maharashtra.gov.in/PDF/12.pdf" TargetMode="External"/><Relationship Id="rId10" Type="http://schemas.openxmlformats.org/officeDocument/2006/relationships/hyperlink" Target="https://mahadbt.maharashtra.gov.in/PDF/30.pdf" TargetMode="External"/><Relationship Id="rId4" Type="http://schemas.openxmlformats.org/officeDocument/2006/relationships/hyperlink" Target="https://mahadbt.maharashtra.gov.in/PDF/7.pdf" TargetMode="External"/><Relationship Id="rId9" Type="http://schemas.openxmlformats.org/officeDocument/2006/relationships/hyperlink" Target="https://mahadbt.maharashtra.gov.in/PDF/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55" zoomScaleNormal="55" workbookViewId="0">
      <selection activeCell="C18" sqref="C18"/>
    </sheetView>
  </sheetViews>
  <sheetFormatPr defaultColWidth="26.5703125" defaultRowHeight="15"/>
  <cols>
    <col min="1" max="1" width="13.140625" style="1" customWidth="1"/>
    <col min="2" max="2" width="54.5703125" style="1" customWidth="1"/>
    <col min="3" max="3" width="29" style="1" bestFit="1" customWidth="1"/>
    <col min="4" max="4" width="26.5703125" style="1"/>
    <col min="5" max="5" width="30.7109375" style="1" customWidth="1"/>
    <col min="6" max="6" width="26.5703125" style="1"/>
    <col min="7" max="7" width="104.28515625" style="1" customWidth="1"/>
    <col min="8" max="16384" width="26.5703125" style="1"/>
  </cols>
  <sheetData>
    <row r="1" spans="1:7" ht="18.75">
      <c r="A1" s="48" t="s">
        <v>7</v>
      </c>
      <c r="B1" s="48"/>
      <c r="C1" s="48"/>
      <c r="D1" s="48"/>
      <c r="E1" s="48"/>
      <c r="F1" s="2"/>
      <c r="G1" s="3"/>
    </row>
    <row r="2" spans="1:7" s="47" customFormat="1" ht="28.5" customHeight="1">
      <c r="A2" s="63" t="s">
        <v>63</v>
      </c>
      <c r="B2" s="63"/>
      <c r="C2" s="63"/>
      <c r="D2" s="63"/>
      <c r="E2" s="63"/>
      <c r="F2" s="63"/>
      <c r="G2" s="64"/>
    </row>
    <row r="3" spans="1:7">
      <c r="A3" s="62"/>
      <c r="B3" s="62"/>
      <c r="C3" s="62"/>
      <c r="D3" s="62"/>
      <c r="E3" s="62"/>
      <c r="F3" s="62"/>
      <c r="G3" s="62"/>
    </row>
    <row r="4" spans="1:7" ht="39" customHeight="1">
      <c r="A4" s="65" t="s">
        <v>0</v>
      </c>
      <c r="B4" s="65" t="s">
        <v>1</v>
      </c>
      <c r="C4" s="66" t="s">
        <v>2</v>
      </c>
      <c r="D4" s="66"/>
      <c r="E4" s="66" t="s">
        <v>3</v>
      </c>
      <c r="F4" s="66"/>
      <c r="G4" s="46" t="s">
        <v>4</v>
      </c>
    </row>
    <row r="5" spans="1:7" ht="33.75" customHeight="1">
      <c r="A5" s="65"/>
      <c r="B5" s="65"/>
      <c r="C5" s="46" t="s">
        <v>5</v>
      </c>
      <c r="D5" s="9" t="s">
        <v>6</v>
      </c>
      <c r="E5" s="9" t="s">
        <v>5</v>
      </c>
      <c r="F5" s="9" t="s">
        <v>6</v>
      </c>
      <c r="G5" s="67"/>
    </row>
    <row r="6" spans="1:7" ht="38.25" customHeight="1">
      <c r="A6" s="9" t="s">
        <v>18</v>
      </c>
      <c r="B6" s="10" t="s">
        <v>8</v>
      </c>
      <c r="C6" s="11">
        <v>17</v>
      </c>
      <c r="D6" s="45">
        <v>0</v>
      </c>
      <c r="E6" s="12" t="s">
        <v>34</v>
      </c>
      <c r="F6" s="12" t="s">
        <v>34</v>
      </c>
      <c r="G6" s="13" t="s">
        <v>19</v>
      </c>
    </row>
    <row r="7" spans="1:7" ht="38.25" customHeight="1">
      <c r="A7" s="9" t="s">
        <v>18</v>
      </c>
      <c r="B7" s="14" t="s">
        <v>9</v>
      </c>
      <c r="C7" s="11">
        <v>160</v>
      </c>
      <c r="D7" s="45">
        <v>0</v>
      </c>
      <c r="E7" s="12" t="s">
        <v>34</v>
      </c>
      <c r="F7" s="12" t="s">
        <v>34</v>
      </c>
      <c r="G7" s="13" t="s">
        <v>20</v>
      </c>
    </row>
    <row r="8" spans="1:7" ht="38.25" customHeight="1">
      <c r="A8" s="9" t="s">
        <v>18</v>
      </c>
      <c r="B8" s="14" t="s">
        <v>10</v>
      </c>
      <c r="C8" s="11">
        <v>2</v>
      </c>
      <c r="D8" s="45">
        <v>4840</v>
      </c>
      <c r="E8" s="12" t="s">
        <v>34</v>
      </c>
      <c r="F8" s="12" t="s">
        <v>34</v>
      </c>
      <c r="G8" s="13" t="s">
        <v>20</v>
      </c>
    </row>
    <row r="9" spans="1:7" ht="38.25" customHeight="1">
      <c r="A9" s="9" t="s">
        <v>18</v>
      </c>
      <c r="B9" s="14" t="s">
        <v>11</v>
      </c>
      <c r="C9" s="11">
        <v>233</v>
      </c>
      <c r="D9" s="45">
        <v>633575</v>
      </c>
      <c r="E9" s="12" t="s">
        <v>34</v>
      </c>
      <c r="F9" s="12" t="s">
        <v>34</v>
      </c>
      <c r="G9" s="13" t="s">
        <v>20</v>
      </c>
    </row>
    <row r="10" spans="1:7" ht="38.25" customHeight="1">
      <c r="A10" s="9" t="s">
        <v>18</v>
      </c>
      <c r="B10" s="14" t="s">
        <v>12</v>
      </c>
      <c r="C10" s="11">
        <v>5</v>
      </c>
      <c r="D10" s="45">
        <v>13600</v>
      </c>
      <c r="E10" s="12" t="s">
        <v>34</v>
      </c>
      <c r="F10" s="12" t="s">
        <v>34</v>
      </c>
      <c r="G10" s="13" t="s">
        <v>21</v>
      </c>
    </row>
    <row r="11" spans="1:7" ht="38.25" customHeight="1">
      <c r="A11" s="9" t="s">
        <v>18</v>
      </c>
      <c r="B11" s="14" t="s">
        <v>13</v>
      </c>
      <c r="C11" s="11">
        <v>3</v>
      </c>
      <c r="D11" s="45">
        <v>4200</v>
      </c>
      <c r="E11" s="12" t="s">
        <v>34</v>
      </c>
      <c r="F11" s="12" t="s">
        <v>34</v>
      </c>
      <c r="G11" s="13" t="s">
        <v>21</v>
      </c>
    </row>
    <row r="12" spans="1:7" ht="38.25" customHeight="1">
      <c r="A12" s="9" t="s">
        <v>18</v>
      </c>
      <c r="B12" s="14" t="s">
        <v>22</v>
      </c>
      <c r="C12" s="11">
        <v>95</v>
      </c>
      <c r="D12" s="45">
        <v>102413.6</v>
      </c>
      <c r="E12" s="12" t="s">
        <v>34</v>
      </c>
      <c r="F12" s="12" t="s">
        <v>34</v>
      </c>
      <c r="G12" s="13" t="s">
        <v>23</v>
      </c>
    </row>
    <row r="13" spans="1:7" ht="38.25" customHeight="1">
      <c r="A13" s="9" t="s">
        <v>18</v>
      </c>
      <c r="B13" s="10" t="s">
        <v>24</v>
      </c>
      <c r="C13" s="11">
        <v>1</v>
      </c>
      <c r="D13" s="45">
        <v>2360</v>
      </c>
      <c r="E13" s="12" t="s">
        <v>34</v>
      </c>
      <c r="F13" s="12" t="s">
        <v>34</v>
      </c>
      <c r="G13" s="13" t="s">
        <v>25</v>
      </c>
    </row>
    <row r="14" spans="1:7" ht="38.25" customHeight="1">
      <c r="A14" s="9" t="s">
        <v>18</v>
      </c>
      <c r="B14" s="10" t="s">
        <v>26</v>
      </c>
      <c r="C14" s="11">
        <v>75</v>
      </c>
      <c r="D14" s="45">
        <v>0</v>
      </c>
      <c r="E14" s="12" t="s">
        <v>34</v>
      </c>
      <c r="F14" s="12" t="s">
        <v>34</v>
      </c>
      <c r="G14" s="13" t="s">
        <v>27</v>
      </c>
    </row>
    <row r="15" spans="1:7" ht="38.25" customHeight="1">
      <c r="A15" s="9" t="s">
        <v>18</v>
      </c>
      <c r="B15" s="10" t="s">
        <v>28</v>
      </c>
      <c r="C15" s="11">
        <v>2</v>
      </c>
      <c r="D15" s="45">
        <v>1900</v>
      </c>
      <c r="E15" s="12" t="s">
        <v>34</v>
      </c>
      <c r="F15" s="12" t="s">
        <v>34</v>
      </c>
      <c r="G15" s="13" t="s">
        <v>29</v>
      </c>
    </row>
    <row r="16" spans="1:7" ht="38.25" customHeight="1">
      <c r="A16" s="9" t="s">
        <v>18</v>
      </c>
      <c r="B16" s="15" t="s">
        <v>30</v>
      </c>
      <c r="C16" s="12">
        <v>1</v>
      </c>
      <c r="D16" s="45">
        <v>0</v>
      </c>
      <c r="E16" s="12" t="s">
        <v>34</v>
      </c>
      <c r="F16" s="12" t="s">
        <v>34</v>
      </c>
      <c r="G16" s="13" t="s">
        <v>31</v>
      </c>
    </row>
    <row r="17" spans="1:7" ht="38.25" customHeight="1">
      <c r="A17" s="9" t="s">
        <v>18</v>
      </c>
      <c r="B17" s="14" t="s">
        <v>32</v>
      </c>
      <c r="C17" s="11">
        <v>31</v>
      </c>
      <c r="D17" s="45">
        <v>0</v>
      </c>
      <c r="E17" s="12" t="s">
        <v>34</v>
      </c>
      <c r="F17" s="12" t="s">
        <v>34</v>
      </c>
      <c r="G17" s="13" t="s">
        <v>33</v>
      </c>
    </row>
    <row r="18" spans="1:7" ht="18.75" customHeight="1">
      <c r="A18" s="68"/>
      <c r="B18" s="69"/>
      <c r="C18" s="70" t="s">
        <v>64</v>
      </c>
      <c r="D18" s="71"/>
      <c r="E18" s="72"/>
      <c r="F18" s="72"/>
      <c r="G18" s="73"/>
    </row>
    <row r="19" spans="1:7" ht="15.75" customHeight="1">
      <c r="A19" s="4"/>
      <c r="B19" s="4" t="s">
        <v>62</v>
      </c>
      <c r="C19" s="5"/>
      <c r="D19" s="6"/>
      <c r="E19" s="7"/>
      <c r="F19" s="7"/>
      <c r="G19" s="8"/>
    </row>
    <row r="20" spans="1:7" ht="15.75" customHeight="1"/>
    <row r="22" spans="1:7" ht="34.5" customHeight="1"/>
    <row r="25" spans="1:7" ht="39" customHeight="1"/>
    <row r="27" spans="1:7" ht="15" customHeight="1"/>
    <row r="28" spans="1:7" ht="15" customHeight="1"/>
    <row r="33" ht="15" customHeight="1"/>
    <row r="34" ht="19.5" customHeight="1"/>
    <row r="36" ht="15" customHeight="1"/>
  </sheetData>
  <mergeCells count="5">
    <mergeCell ref="A1:E1"/>
    <mergeCell ref="A4:A5"/>
    <mergeCell ref="B4:B5"/>
    <mergeCell ref="C4:D4"/>
    <mergeCell ref="E4:F4"/>
  </mergeCells>
  <hyperlinks>
    <hyperlink ref="G12" r:id="rId1"/>
    <hyperlink ref="G13" r:id="rId2"/>
    <hyperlink ref="G14" r:id="rId3"/>
    <hyperlink ref="G15" r:id="rId4"/>
    <hyperlink ref="G6" r:id="rId5"/>
    <hyperlink ref="G9" r:id="rId6"/>
    <hyperlink ref="G11" r:id="rId7"/>
    <hyperlink ref="G7" r:id="rId8"/>
    <hyperlink ref="G8" r:id="rId9"/>
    <hyperlink ref="G10" r:id="rId10"/>
    <hyperlink ref="G17" r:id="rId11"/>
  </hyperlinks>
  <pageMargins left="0.7" right="0.7" top="0.75" bottom="0.75" header="0.3" footer="0.3"/>
  <pageSetup paperSize="123" orientation="portrait" horizontalDpi="4294967293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opLeftCell="A7" workbookViewId="0">
      <selection activeCell="F31" sqref="F31"/>
    </sheetView>
  </sheetViews>
  <sheetFormatPr defaultRowHeight="15"/>
  <cols>
    <col min="2" max="2" width="51.85546875" bestFit="1" customWidth="1"/>
    <col min="10" max="10" width="9.5703125" customWidth="1"/>
  </cols>
  <sheetData>
    <row r="1" spans="1:12" ht="18.7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50" t="s">
        <v>37</v>
      </c>
      <c r="L3" s="50"/>
    </row>
    <row r="4" spans="1:12">
      <c r="A4" s="51" t="s">
        <v>38</v>
      </c>
      <c r="B4" s="53" t="s">
        <v>39</v>
      </c>
      <c r="C4" s="53" t="s">
        <v>40</v>
      </c>
      <c r="D4" s="55" t="s">
        <v>41</v>
      </c>
      <c r="E4" s="55"/>
      <c r="F4" s="55"/>
      <c r="G4" s="55" t="s">
        <v>42</v>
      </c>
      <c r="H4" s="55"/>
      <c r="I4" s="55"/>
      <c r="J4" s="55" t="s">
        <v>43</v>
      </c>
      <c r="K4" s="55"/>
      <c r="L4" s="56"/>
    </row>
    <row r="5" spans="1:12" ht="105.75" thickBot="1">
      <c r="A5" s="52"/>
      <c r="B5" s="54"/>
      <c r="C5" s="54"/>
      <c r="D5" s="17" t="s">
        <v>44</v>
      </c>
      <c r="E5" s="17" t="s">
        <v>45</v>
      </c>
      <c r="F5" s="17" t="s">
        <v>46</v>
      </c>
      <c r="G5" s="17" t="s">
        <v>47</v>
      </c>
      <c r="H5" s="18" t="s">
        <v>48</v>
      </c>
      <c r="I5" s="17" t="s">
        <v>49</v>
      </c>
      <c r="J5" s="17" t="s">
        <v>50</v>
      </c>
      <c r="K5" s="18" t="s">
        <v>51</v>
      </c>
      <c r="L5" s="19" t="s">
        <v>52</v>
      </c>
    </row>
    <row r="6" spans="1:12" ht="42.75" thickBot="1">
      <c r="A6" s="20" t="s">
        <v>53</v>
      </c>
      <c r="B6" s="21" t="s">
        <v>8</v>
      </c>
      <c r="C6" s="22">
        <v>17</v>
      </c>
      <c r="D6" s="23">
        <v>12190</v>
      </c>
      <c r="E6" s="23">
        <v>15800</v>
      </c>
      <c r="F6" s="23">
        <v>27990</v>
      </c>
      <c r="G6" s="23">
        <v>0</v>
      </c>
      <c r="H6" s="24">
        <v>0</v>
      </c>
      <c r="I6" s="23">
        <v>0</v>
      </c>
      <c r="J6" s="23">
        <v>12190</v>
      </c>
      <c r="K6" s="24">
        <v>15800</v>
      </c>
      <c r="L6" s="25">
        <v>27990</v>
      </c>
    </row>
    <row r="7" spans="1:12" ht="15.75" thickBot="1">
      <c r="A7" s="57" t="s">
        <v>54</v>
      </c>
      <c r="B7" s="58"/>
      <c r="C7" s="26">
        <f>SUM(C6)</f>
        <v>17</v>
      </c>
      <c r="D7" s="27">
        <f>SUM(D6)</f>
        <v>12190</v>
      </c>
      <c r="E7" s="27">
        <f t="shared" ref="E7:L7" si="0">SUM(E6)</f>
        <v>15800</v>
      </c>
      <c r="F7" s="27">
        <f t="shared" si="0"/>
        <v>27990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12190</v>
      </c>
      <c r="K7" s="27">
        <f t="shared" si="0"/>
        <v>15800</v>
      </c>
      <c r="L7" s="27">
        <f t="shared" si="0"/>
        <v>27990</v>
      </c>
    </row>
    <row r="8" spans="1:12">
      <c r="A8" s="59" t="s">
        <v>55</v>
      </c>
      <c r="B8" s="28" t="s">
        <v>9</v>
      </c>
      <c r="C8" s="29">
        <v>160</v>
      </c>
      <c r="D8" s="30">
        <v>286051</v>
      </c>
      <c r="E8" s="30">
        <v>496714</v>
      </c>
      <c r="F8" s="30">
        <v>782765</v>
      </c>
      <c r="G8" s="30">
        <v>0</v>
      </c>
      <c r="H8" s="31">
        <v>0</v>
      </c>
      <c r="I8" s="30">
        <v>0</v>
      </c>
      <c r="J8" s="30">
        <v>286051</v>
      </c>
      <c r="K8" s="31">
        <v>496714</v>
      </c>
      <c r="L8" s="32">
        <v>782765</v>
      </c>
    </row>
    <row r="9" spans="1:12">
      <c r="A9" s="60"/>
      <c r="B9" s="33" t="s">
        <v>10</v>
      </c>
      <c r="C9" s="34">
        <v>2</v>
      </c>
      <c r="D9" s="35">
        <v>3500</v>
      </c>
      <c r="E9" s="35">
        <v>4840</v>
      </c>
      <c r="F9" s="35">
        <v>8340</v>
      </c>
      <c r="G9" s="35">
        <v>3500</v>
      </c>
      <c r="H9" s="36">
        <v>4840</v>
      </c>
      <c r="I9" s="35">
        <v>8340</v>
      </c>
      <c r="J9" s="35">
        <v>0</v>
      </c>
      <c r="K9" s="36">
        <v>0</v>
      </c>
      <c r="L9" s="37">
        <v>0</v>
      </c>
    </row>
    <row r="10" spans="1:12">
      <c r="A10" s="60"/>
      <c r="B10" s="33" t="s">
        <v>11</v>
      </c>
      <c r="C10" s="34">
        <v>233</v>
      </c>
      <c r="D10" s="35">
        <v>409090</v>
      </c>
      <c r="E10" s="35">
        <v>713200</v>
      </c>
      <c r="F10" s="35">
        <v>1122290</v>
      </c>
      <c r="G10" s="35">
        <v>355960</v>
      </c>
      <c r="H10" s="36">
        <v>633575</v>
      </c>
      <c r="I10" s="35">
        <v>989535</v>
      </c>
      <c r="J10" s="35">
        <v>53130</v>
      </c>
      <c r="K10" s="36">
        <v>79625</v>
      </c>
      <c r="L10" s="37">
        <v>132755</v>
      </c>
    </row>
    <row r="11" spans="1:12">
      <c r="A11" s="60"/>
      <c r="B11" s="33" t="s">
        <v>12</v>
      </c>
      <c r="C11" s="34">
        <v>5</v>
      </c>
      <c r="D11" s="35">
        <v>3480</v>
      </c>
      <c r="E11" s="35">
        <v>13600</v>
      </c>
      <c r="F11" s="35">
        <v>17080</v>
      </c>
      <c r="G11" s="35">
        <v>3480</v>
      </c>
      <c r="H11" s="36">
        <v>13600</v>
      </c>
      <c r="I11" s="35">
        <v>17080</v>
      </c>
      <c r="J11" s="35">
        <v>0</v>
      </c>
      <c r="K11" s="36">
        <v>0</v>
      </c>
      <c r="L11" s="37">
        <v>0</v>
      </c>
    </row>
    <row r="12" spans="1:12" ht="15.75" thickBot="1">
      <c r="A12" s="61"/>
      <c r="B12" s="38" t="s">
        <v>13</v>
      </c>
      <c r="C12" s="39">
        <v>3</v>
      </c>
      <c r="D12" s="40">
        <v>2270</v>
      </c>
      <c r="E12" s="40">
        <v>7600</v>
      </c>
      <c r="F12" s="40">
        <v>9870</v>
      </c>
      <c r="G12" s="40">
        <v>1375</v>
      </c>
      <c r="H12" s="41">
        <v>4200</v>
      </c>
      <c r="I12" s="40">
        <v>5575</v>
      </c>
      <c r="J12" s="40">
        <v>895</v>
      </c>
      <c r="K12" s="41">
        <v>3400</v>
      </c>
      <c r="L12" s="42">
        <v>4295</v>
      </c>
    </row>
    <row r="13" spans="1:12" ht="15.75" thickBot="1">
      <c r="A13" s="57" t="s">
        <v>56</v>
      </c>
      <c r="B13" s="58"/>
      <c r="C13" s="26">
        <f>SUM(C8:C12)</f>
        <v>403</v>
      </c>
      <c r="D13" s="27">
        <f>SUM(D8:D12)</f>
        <v>704391</v>
      </c>
      <c r="E13" s="27">
        <f t="shared" ref="E13:L13" si="1">SUM(E8:E12)</f>
        <v>1235954</v>
      </c>
      <c r="F13" s="27">
        <f t="shared" si="1"/>
        <v>1940345</v>
      </c>
      <c r="G13" s="27">
        <f t="shared" si="1"/>
        <v>364315</v>
      </c>
      <c r="H13" s="27">
        <f t="shared" si="1"/>
        <v>656215</v>
      </c>
      <c r="I13" s="27">
        <f t="shared" si="1"/>
        <v>1020530</v>
      </c>
      <c r="J13" s="27">
        <f t="shared" si="1"/>
        <v>340076</v>
      </c>
      <c r="K13" s="27">
        <f t="shared" si="1"/>
        <v>579739</v>
      </c>
      <c r="L13" s="27">
        <f t="shared" si="1"/>
        <v>919815</v>
      </c>
    </row>
    <row r="14" spans="1:12">
      <c r="A14" s="59" t="s">
        <v>57</v>
      </c>
      <c r="B14" s="28" t="s">
        <v>14</v>
      </c>
      <c r="C14" s="29">
        <v>95</v>
      </c>
      <c r="D14" s="30">
        <v>129744.4</v>
      </c>
      <c r="E14" s="30">
        <v>107419.6</v>
      </c>
      <c r="F14" s="30">
        <v>592910</v>
      </c>
      <c r="G14" s="30">
        <v>98212.4</v>
      </c>
      <c r="H14" s="31">
        <v>102413.6</v>
      </c>
      <c r="I14" s="30">
        <v>200626</v>
      </c>
      <c r="J14" s="30">
        <v>31532</v>
      </c>
      <c r="K14" s="31">
        <v>5006</v>
      </c>
      <c r="L14" s="32">
        <v>392284</v>
      </c>
    </row>
    <row r="15" spans="1:12" ht="27.75" customHeight="1" thickBot="1">
      <c r="A15" s="61"/>
      <c r="B15" s="38" t="s">
        <v>15</v>
      </c>
      <c r="C15" s="39">
        <v>1</v>
      </c>
      <c r="D15" s="40">
        <v>590</v>
      </c>
      <c r="E15" s="40">
        <v>2360</v>
      </c>
      <c r="F15" s="40">
        <v>2950</v>
      </c>
      <c r="G15" s="40">
        <v>590</v>
      </c>
      <c r="H15" s="41">
        <v>2360</v>
      </c>
      <c r="I15" s="40">
        <v>2950</v>
      </c>
      <c r="J15" s="40">
        <v>0</v>
      </c>
      <c r="K15" s="41">
        <v>0</v>
      </c>
      <c r="L15" s="42">
        <v>0</v>
      </c>
    </row>
    <row r="16" spans="1:12" ht="15.75" thickBot="1">
      <c r="A16" s="57" t="s">
        <v>58</v>
      </c>
      <c r="B16" s="58"/>
      <c r="C16" s="26">
        <f>SUM(C14:C15)</f>
        <v>96</v>
      </c>
      <c r="D16" s="27">
        <f>SUM(D14:D15)</f>
        <v>130334.39999999999</v>
      </c>
      <c r="E16" s="27">
        <f t="shared" ref="E16:L16" si="2">SUM(E14:E15)</f>
        <v>109779.6</v>
      </c>
      <c r="F16" s="27">
        <f t="shared" si="2"/>
        <v>595860</v>
      </c>
      <c r="G16" s="27">
        <f t="shared" si="2"/>
        <v>98802.4</v>
      </c>
      <c r="H16" s="27">
        <f t="shared" si="2"/>
        <v>104773.6</v>
      </c>
      <c r="I16" s="27">
        <f t="shared" si="2"/>
        <v>203576</v>
      </c>
      <c r="J16" s="27">
        <f t="shared" si="2"/>
        <v>31532</v>
      </c>
      <c r="K16" s="27">
        <f t="shared" si="2"/>
        <v>5006</v>
      </c>
      <c r="L16" s="27">
        <f t="shared" si="2"/>
        <v>392284</v>
      </c>
    </row>
    <row r="17" spans="1:12">
      <c r="A17" s="59" t="s">
        <v>59</v>
      </c>
      <c r="B17" s="28" t="s">
        <v>16</v>
      </c>
      <c r="C17" s="29">
        <v>75</v>
      </c>
      <c r="D17" s="30">
        <v>249850</v>
      </c>
      <c r="E17" s="30">
        <v>199295</v>
      </c>
      <c r="F17" s="30">
        <v>449145</v>
      </c>
      <c r="G17" s="30">
        <v>0</v>
      </c>
      <c r="H17" s="31">
        <v>0</v>
      </c>
      <c r="I17" s="30">
        <v>0</v>
      </c>
      <c r="J17" s="30">
        <v>249850</v>
      </c>
      <c r="K17" s="31">
        <v>199295</v>
      </c>
      <c r="L17" s="32">
        <v>449145</v>
      </c>
    </row>
    <row r="18" spans="1:12" ht="21" customHeight="1" thickBot="1">
      <c r="A18" s="61"/>
      <c r="B18" s="38" t="s">
        <v>17</v>
      </c>
      <c r="C18" s="39">
        <v>2</v>
      </c>
      <c r="D18" s="40">
        <v>1340</v>
      </c>
      <c r="E18" s="40">
        <v>8020</v>
      </c>
      <c r="F18" s="40">
        <v>9360</v>
      </c>
      <c r="G18" s="40">
        <v>670</v>
      </c>
      <c r="H18" s="40">
        <v>1900</v>
      </c>
      <c r="I18" s="40">
        <v>2570</v>
      </c>
      <c r="J18" s="40">
        <v>670</v>
      </c>
      <c r="K18" s="40">
        <v>6120</v>
      </c>
      <c r="L18" s="42">
        <v>6790</v>
      </c>
    </row>
    <row r="19" spans="1:12" ht="15.75" thickBot="1">
      <c r="A19" s="57" t="s">
        <v>60</v>
      </c>
      <c r="B19" s="58"/>
      <c r="C19" s="26">
        <f>SUM(C17:C18)</f>
        <v>77</v>
      </c>
      <c r="D19" s="27">
        <f>SUM(D17:D18)</f>
        <v>251190</v>
      </c>
      <c r="E19" s="27">
        <f t="shared" ref="E19:L19" si="3">SUM(E17:E18)</f>
        <v>207315</v>
      </c>
      <c r="F19" s="27">
        <f t="shared" si="3"/>
        <v>458505</v>
      </c>
      <c r="G19" s="27">
        <f t="shared" si="3"/>
        <v>670</v>
      </c>
      <c r="H19" s="27">
        <f t="shared" si="3"/>
        <v>1900</v>
      </c>
      <c r="I19" s="27">
        <f t="shared" si="3"/>
        <v>2570</v>
      </c>
      <c r="J19" s="27">
        <f t="shared" si="3"/>
        <v>250520</v>
      </c>
      <c r="K19" s="27">
        <f t="shared" si="3"/>
        <v>205415</v>
      </c>
      <c r="L19" s="27">
        <f t="shared" si="3"/>
        <v>455935</v>
      </c>
    </row>
    <row r="20" spans="1:12" ht="15.75" thickBot="1">
      <c r="A20" s="57" t="s">
        <v>61</v>
      </c>
      <c r="B20" s="58"/>
      <c r="C20" s="43">
        <f>SUM(C19,C16,C13,C7)</f>
        <v>593</v>
      </c>
      <c r="D20" s="44">
        <f>SUM(D19,D16,D13,D7)</f>
        <v>1098105.3999999999</v>
      </c>
      <c r="E20" s="44">
        <f t="shared" ref="E20:L20" si="4">SUM(E19,E16,E13,E7)</f>
        <v>1568848.6</v>
      </c>
      <c r="F20" s="44">
        <f t="shared" si="4"/>
        <v>3022700</v>
      </c>
      <c r="G20" s="44">
        <f t="shared" si="4"/>
        <v>463787.4</v>
      </c>
      <c r="H20" s="44">
        <f t="shared" si="4"/>
        <v>762888.6</v>
      </c>
      <c r="I20" s="44">
        <f t="shared" si="4"/>
        <v>1226676</v>
      </c>
      <c r="J20" s="44">
        <f t="shared" si="4"/>
        <v>634318</v>
      </c>
      <c r="K20" s="44">
        <f t="shared" si="4"/>
        <v>805960</v>
      </c>
      <c r="L20" s="44">
        <f t="shared" si="4"/>
        <v>1796024</v>
      </c>
    </row>
  </sheetData>
  <mergeCells count="17">
    <mergeCell ref="A19:B19"/>
    <mergeCell ref="A20:B20"/>
    <mergeCell ref="A7:B7"/>
    <mergeCell ref="A8:A12"/>
    <mergeCell ref="A13:B13"/>
    <mergeCell ref="A14:A15"/>
    <mergeCell ref="A16:B16"/>
    <mergeCell ref="A17:A18"/>
    <mergeCell ref="A1:L1"/>
    <mergeCell ref="A2:L2"/>
    <mergeCell ref="K3:L3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2023-06-25T13:11:41Z</dcterms:created>
  <dcterms:modified xsi:type="dcterms:W3CDTF">2023-07-11T10:54:06Z</dcterms:modified>
</cp:coreProperties>
</file>